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sadena0-my.sharepoint.com/personal/mthenes_pasadena_edu/Documents/Classes/055/Excel Problems/"/>
    </mc:Choice>
  </mc:AlternateContent>
  <xr:revisionPtr revIDLastSave="55" documentId="8_{C3FDAA7E-CF15-C54F-93AE-198847B2FD89}" xr6:coauthVersionLast="47" xr6:coauthVersionMax="47" xr10:uidLastSave="{B02E2487-F6B9-FC40-9A09-13E4E1084BC5}"/>
  <bookViews>
    <workbookView xWindow="6860" yWindow="500" windowWidth="20320" windowHeight="17500" xr2:uid="{F2414E57-6728-904C-94C5-061DFF815603}"/>
  </bookViews>
  <sheets>
    <sheet name="h=0.1" sheetId="1" r:id="rId1"/>
    <sheet name="h=0.0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2" l="1"/>
  <c r="E26" i="2" s="1"/>
  <c r="F26" i="2" s="1"/>
  <c r="D25" i="2"/>
  <c r="E25" i="2" s="1"/>
  <c r="F25" i="2" s="1"/>
  <c r="D24" i="2"/>
  <c r="E24" i="2" s="1"/>
  <c r="F24" i="2" s="1"/>
  <c r="E23" i="2"/>
  <c r="F23" i="2" s="1"/>
  <c r="D23" i="2"/>
  <c r="D22" i="2"/>
  <c r="E22" i="2" s="1"/>
  <c r="F22" i="2" s="1"/>
  <c r="E21" i="2"/>
  <c r="F21" i="2" s="1"/>
  <c r="D21" i="2"/>
  <c r="F20" i="2"/>
  <c r="E20" i="2"/>
  <c r="D20" i="2"/>
  <c r="D19" i="2"/>
  <c r="E19" i="2" s="1"/>
  <c r="F19" i="2" s="1"/>
  <c r="D18" i="2"/>
  <c r="E18" i="2" s="1"/>
  <c r="F18" i="2" s="1"/>
  <c r="D17" i="2"/>
  <c r="E17" i="2" s="1"/>
  <c r="F17" i="2" s="1"/>
  <c r="D16" i="2"/>
  <c r="E16" i="2" s="1"/>
  <c r="F16" i="2" s="1"/>
  <c r="C4" i="2"/>
  <c r="D4" i="2"/>
  <c r="D3" i="2"/>
  <c r="E3" i="2" s="1"/>
  <c r="F3" i="2" s="1"/>
  <c r="G3" i="2" s="1"/>
  <c r="C3" i="2"/>
  <c r="G2" i="2"/>
  <c r="F2" i="2"/>
  <c r="E2" i="2"/>
  <c r="B12" i="2"/>
  <c r="B4" i="2"/>
  <c r="B5" i="2" s="1"/>
  <c r="B6" i="2" s="1"/>
  <c r="B7" i="2" s="1"/>
  <c r="B8" i="2" s="1"/>
  <c r="B9" i="2" s="1"/>
  <c r="B10" i="2" s="1"/>
  <c r="B11" i="2" s="1"/>
  <c r="B3" i="2"/>
  <c r="D2" i="2"/>
  <c r="D16" i="1"/>
  <c r="E16" i="1" s="1"/>
  <c r="F16" i="1" s="1"/>
  <c r="D15" i="1"/>
  <c r="E15" i="1" s="1"/>
  <c r="F15" i="1" s="1"/>
  <c r="D14" i="1"/>
  <c r="E14" i="1" s="1"/>
  <c r="F14" i="1" s="1"/>
  <c r="D13" i="1"/>
  <c r="E13" i="1" s="1"/>
  <c r="F13" i="1" s="1"/>
  <c r="D12" i="1"/>
  <c r="E12" i="1" s="1"/>
  <c r="F12" i="1" s="1"/>
  <c r="D11" i="1"/>
  <c r="E11" i="1" s="1"/>
  <c r="F11" i="1" s="1"/>
  <c r="B3" i="1"/>
  <c r="D2" i="1"/>
  <c r="E2" i="1" s="1"/>
  <c r="F2" i="1" s="1"/>
  <c r="G2" i="1" s="1"/>
  <c r="E4" i="2" l="1"/>
  <c r="F4" i="2" s="1"/>
  <c r="G4" i="2" s="1"/>
  <c r="B4" i="1"/>
  <c r="B5" i="1" s="1"/>
  <c r="C5" i="2" l="1"/>
  <c r="C3" i="1"/>
  <c r="B6" i="1"/>
  <c r="B7" i="1" s="1"/>
  <c r="D5" i="2" l="1"/>
  <c r="E5" i="2" s="1"/>
  <c r="F5" i="2" s="1"/>
  <c r="G5" i="2" s="1"/>
  <c r="D3" i="1"/>
  <c r="E3" i="1" s="1"/>
  <c r="F3" i="1" s="1"/>
  <c r="G3" i="1" s="1"/>
  <c r="C4" i="1" s="1"/>
  <c r="C6" i="2" l="1"/>
  <c r="D4" i="1"/>
  <c r="E4" i="1" s="1"/>
  <c r="D6" i="2" l="1"/>
  <c r="E6" i="2" s="1"/>
  <c r="F6" i="2" s="1"/>
  <c r="G6" i="2" s="1"/>
  <c r="F4" i="1"/>
  <c r="G4" i="1" s="1"/>
  <c r="C7" i="2" l="1"/>
  <c r="C5" i="1"/>
  <c r="D7" i="2" l="1"/>
  <c r="E7" i="2"/>
  <c r="F7" i="2"/>
  <c r="G7" i="2" s="1"/>
  <c r="D5" i="1"/>
  <c r="E5" i="1" s="1"/>
  <c r="F5" i="1" s="1"/>
  <c r="G5" i="1" s="1"/>
  <c r="C8" i="2" l="1"/>
  <c r="C6" i="1"/>
  <c r="D8" i="2" l="1"/>
  <c r="E8" i="2"/>
  <c r="F8" i="2"/>
  <c r="G8" i="2" s="1"/>
  <c r="D6" i="1"/>
  <c r="E6" i="1" s="1"/>
  <c r="F6" i="1" s="1"/>
  <c r="G6" i="1" s="1"/>
  <c r="C9" i="2" l="1"/>
  <c r="C7" i="1"/>
  <c r="D9" i="2" l="1"/>
  <c r="E9" i="2"/>
  <c r="F9" i="2"/>
  <c r="G9" i="2" s="1"/>
  <c r="D7" i="1"/>
  <c r="E7" i="1" s="1"/>
  <c r="F7" i="1" s="1"/>
  <c r="G7" i="1" s="1"/>
  <c r="C10" i="2" l="1"/>
  <c r="D10" i="2" l="1"/>
  <c r="E10" i="2" s="1"/>
  <c r="F10" i="2" s="1"/>
  <c r="G10" i="2" s="1"/>
  <c r="C11" i="2" l="1"/>
  <c r="D11" i="2" l="1"/>
  <c r="E11" i="2" l="1"/>
  <c r="F11" i="2" s="1"/>
  <c r="G11" i="2" s="1"/>
  <c r="C12" i="2" l="1"/>
  <c r="D12" i="2" l="1"/>
  <c r="E12" i="2"/>
  <c r="F12" i="2"/>
  <c r="G12" i="2" s="1"/>
</calcChain>
</file>

<file path=xl/sharedStrings.xml><?xml version="1.0" encoding="utf-8"?>
<sst xmlns="http://schemas.openxmlformats.org/spreadsheetml/2006/main" count="24" uniqueCount="12">
  <si>
    <t>h</t>
  </si>
  <si>
    <t>xn</t>
  </si>
  <si>
    <t>yn</t>
  </si>
  <si>
    <t>k1 = f(xn, yn)</t>
  </si>
  <si>
    <t>k2</t>
  </si>
  <si>
    <t>k3</t>
  </si>
  <si>
    <t>k4</t>
  </si>
  <si>
    <t>x_n</t>
  </si>
  <si>
    <t>y_n</t>
  </si>
  <si>
    <t>Actual value</t>
  </si>
  <si>
    <t>Abs. error</t>
  </si>
  <si>
    <t>% Rel.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</si>
</sst>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000%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7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90233-9019-044B-8AFF-21306EFEE5BD}">
  <dimension ref="A1:G16"/>
  <sheetViews>
    <sheetView tabSelected="1" zoomScale="140" zoomScaleNormal="140" workbookViewId="0">
      <selection activeCell="C7" sqref="C7"/>
    </sheetView>
  </sheetViews>
  <sheetFormatPr baseColWidth="10" defaultRowHeight="16" x14ac:dyDescent="0.2"/>
  <cols>
    <col min="4" max="4" width="12.1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0.1</v>
      </c>
      <c r="B2">
        <v>0</v>
      </c>
      <c r="C2">
        <v>2</v>
      </c>
      <c r="D2">
        <f>4*B2-2*C2</f>
        <v>-4</v>
      </c>
      <c r="E2">
        <f>4*(B2+0.5*$A$2)-2*(C2+0.5*$A$2*D2)</f>
        <v>-3.4</v>
      </c>
      <c r="F2">
        <f>4*(B2+0.5*$A$2)-2*(C2+0.5*$A$2*E2)</f>
        <v>-3.46</v>
      </c>
      <c r="G2">
        <f>4*(B2+$A$2)-2*(C2+$A$2*F2)</f>
        <v>-2.9079999999999999</v>
      </c>
    </row>
    <row r="3" spans="1:7" x14ac:dyDescent="0.2">
      <c r="B3">
        <f>B2+$A$2</f>
        <v>0.1</v>
      </c>
      <c r="C3">
        <f>C2+$A$2/6*(D2+2*E2+2*F2+G2)</f>
        <v>1.6562000000000001</v>
      </c>
      <c r="D3">
        <f t="shared" ref="D3:D6" si="0">4*B3-2*C3</f>
        <v>-2.9124000000000003</v>
      </c>
      <c r="E3">
        <f t="shared" ref="E3:E6" si="1">4*(B3+0.5*$A$2)-2*(C3+0.5*$A$2*D3)</f>
        <v>-2.42116</v>
      </c>
      <c r="F3">
        <f t="shared" ref="F3:F6" si="2">4*(B3+0.5*$A$2)-2*(C3+0.5*$A$2*E3)</f>
        <v>-2.4702839999999999</v>
      </c>
      <c r="G3">
        <f t="shared" ref="G3:G7" si="3">4*(B3+$A$2)-2*(C3+$A$2*F3)</f>
        <v>-2.0183432000000003</v>
      </c>
    </row>
    <row r="4" spans="1:7" x14ac:dyDescent="0.2">
      <c r="B4">
        <f t="shared" ref="B4:B6" si="4">B3+$A$2</f>
        <v>0.2</v>
      </c>
      <c r="C4">
        <f t="shared" ref="C4:C6" si="5">C3+$A$2/6*(D3+2*E3+2*F3+G3)</f>
        <v>1.4109728133333335</v>
      </c>
      <c r="D4">
        <f t="shared" si="0"/>
        <v>-2.0219456266666667</v>
      </c>
      <c r="E4">
        <f t="shared" si="1"/>
        <v>-1.6197510640000004</v>
      </c>
      <c r="F4">
        <f t="shared" si="2"/>
        <v>-1.659970520266667</v>
      </c>
      <c r="G4">
        <f t="shared" si="3"/>
        <v>-1.2899515226133333</v>
      </c>
    </row>
    <row r="5" spans="1:7" x14ac:dyDescent="0.2">
      <c r="B5">
        <f t="shared" si="4"/>
        <v>0.30000000000000004</v>
      </c>
      <c r="C5">
        <f t="shared" si="5"/>
        <v>1.2464504747031113</v>
      </c>
      <c r="D5">
        <f t="shared" si="0"/>
        <v>-1.2929009494062225</v>
      </c>
      <c r="E5">
        <f t="shared" si="1"/>
        <v>-0.96361085446560035</v>
      </c>
      <c r="F5">
        <f t="shared" si="2"/>
        <v>-0.99653986395966254</v>
      </c>
      <c r="G5">
        <f t="shared" si="3"/>
        <v>-0.69359297661429009</v>
      </c>
    </row>
    <row r="6" spans="1:7" x14ac:dyDescent="0.2">
      <c r="B6">
        <f t="shared" si="4"/>
        <v>0.4</v>
      </c>
      <c r="C6">
        <f t="shared" si="5"/>
        <v>1.1480038853219274</v>
      </c>
      <c r="D6">
        <f t="shared" si="0"/>
        <v>-0.69600777064385477</v>
      </c>
      <c r="E6">
        <f t="shared" si="1"/>
        <v>-0.42640699357946921</v>
      </c>
      <c r="F6">
        <f t="shared" si="2"/>
        <v>-0.4533670712859077</v>
      </c>
      <c r="G6">
        <f t="shared" si="3"/>
        <v>-0.20533435638667319</v>
      </c>
    </row>
    <row r="7" spans="1:7" x14ac:dyDescent="0.2">
      <c r="B7">
        <f t="shared" ref="B7" si="6">B6+$A$2</f>
        <v>0.5</v>
      </c>
      <c r="C7">
        <f t="shared" ref="C7" si="7">C6+$A$2/6*(D6+2*E6+2*F6+G6)</f>
        <v>1.103655714375906</v>
      </c>
      <c r="D7">
        <f t="shared" ref="D7" si="8">4*B7-2*C7</f>
        <v>-0.20731142875181208</v>
      </c>
      <c r="E7">
        <f t="shared" ref="E7" si="9">4*(B7+0.5*$A$2)-2*(C7+0.5*$A$2*D7)</f>
        <v>1.3419714123369175E-2</v>
      </c>
      <c r="F7">
        <f t="shared" ref="F7" si="10">4*(B7+0.5*$A$2)-2*(C7+0.5*$A$2*E7)</f>
        <v>-8.6534001641487279E-3</v>
      </c>
      <c r="G7">
        <f t="shared" si="3"/>
        <v>0.19441925128101767</v>
      </c>
    </row>
    <row r="10" spans="1:7" x14ac:dyDescent="0.2">
      <c r="B10" t="s">
        <v>7</v>
      </c>
      <c r="C10" t="s">
        <v>8</v>
      </c>
      <c r="D10" t="s">
        <v>9</v>
      </c>
      <c r="E10" t="s">
        <v>10</v>
      </c>
      <c r="F10" t="s">
        <v>11</v>
      </c>
    </row>
    <row r="11" spans="1:7" x14ac:dyDescent="0.2">
      <c r="B11">
        <v>0</v>
      </c>
      <c r="C11">
        <v>2</v>
      </c>
      <c r="D11">
        <f>2*B11-1+3*EXP(-2*B11)</f>
        <v>2</v>
      </c>
      <c r="E11">
        <f>ABS(D11-C11)</f>
        <v>0</v>
      </c>
      <c r="F11" s="1">
        <f>E11/D11</f>
        <v>0</v>
      </c>
    </row>
    <row r="12" spans="1:7" x14ac:dyDescent="0.2">
      <c r="B12">
        <v>0.1</v>
      </c>
      <c r="C12">
        <v>1.6562000000000001</v>
      </c>
      <c r="D12">
        <f t="shared" ref="D12:D16" si="11">2*B12-1+3*EXP(-2*B12)</f>
        <v>1.6561922592339455</v>
      </c>
      <c r="E12">
        <f t="shared" ref="E12:E16" si="12">ABS(D12-C12)</f>
        <v>7.7407660545869561E-6</v>
      </c>
      <c r="F12" s="1">
        <f t="shared" ref="F12:F16" si="13">E12/D12</f>
        <v>4.6738330114931024E-6</v>
      </c>
    </row>
    <row r="13" spans="1:7" x14ac:dyDescent="0.2">
      <c r="B13">
        <v>0.2</v>
      </c>
      <c r="C13">
        <v>1.4109728133333335</v>
      </c>
      <c r="D13">
        <f t="shared" si="11"/>
        <v>1.4109601381069177</v>
      </c>
      <c r="E13">
        <f t="shared" si="12"/>
        <v>1.2675226415792551E-5</v>
      </c>
      <c r="F13" s="1">
        <f t="shared" si="13"/>
        <v>8.9834050399176234E-6</v>
      </c>
    </row>
    <row r="14" spans="1:7" x14ac:dyDescent="0.2">
      <c r="B14">
        <v>0.30000000000000004</v>
      </c>
      <c r="C14">
        <v>1.2464504747031113</v>
      </c>
      <c r="D14">
        <f t="shared" si="11"/>
        <v>1.2464349082820791</v>
      </c>
      <c r="E14">
        <f t="shared" si="12"/>
        <v>1.5566421032175981E-5</v>
      </c>
      <c r="F14" s="1">
        <f t="shared" si="13"/>
        <v>1.2488755673275129E-5</v>
      </c>
    </row>
    <row r="15" spans="1:7" x14ac:dyDescent="0.2">
      <c r="B15">
        <v>0.4</v>
      </c>
      <c r="C15">
        <v>1.1480038853219274</v>
      </c>
      <c r="D15">
        <f t="shared" si="11"/>
        <v>1.1479868923516647</v>
      </c>
      <c r="E15">
        <f t="shared" si="12"/>
        <v>1.6992970262696971E-5</v>
      </c>
      <c r="F15" s="1">
        <f t="shared" si="13"/>
        <v>1.4802407915901088E-5</v>
      </c>
    </row>
    <row r="16" spans="1:7" x14ac:dyDescent="0.2">
      <c r="B16">
        <v>0.5</v>
      </c>
      <c r="C16">
        <v>1.103655714375906</v>
      </c>
      <c r="D16">
        <f t="shared" si="11"/>
        <v>1.103638323514327</v>
      </c>
      <c r="E16">
        <f t="shared" si="12"/>
        <v>1.7390861579036354E-5</v>
      </c>
      <c r="F16" s="1">
        <f t="shared" si="13"/>
        <v>1.5757754337180365E-5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A96DD-0445-0842-8147-DDAF769953C7}">
  <dimension ref="A1:G26"/>
  <sheetViews>
    <sheetView zoomScale="140" zoomScaleNormal="140" workbookViewId="0">
      <selection activeCell="C12" sqref="C12"/>
    </sheetView>
  </sheetViews>
  <sheetFormatPr baseColWidth="10" defaultRowHeight="16" x14ac:dyDescent="0.2"/>
  <cols>
    <col min="4" max="4" width="12.1640625" customWidth="1"/>
  </cols>
  <sheetData>
    <row r="1" spans="1:7" x14ac:dyDescent="0.2">
      <c r="A1" t="s">
        <v>0</v>
      </c>
      <c r="B1" t="s">
        <v>7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0.05</v>
      </c>
      <c r="B2">
        <v>0</v>
      </c>
      <c r="C2">
        <v>2</v>
      </c>
      <c r="D2">
        <f>4*B2-2*C2</f>
        <v>-4</v>
      </c>
      <c r="E2">
        <f>4*(B2+$A$2/2)-2*(C2+$A$2/2*D2)</f>
        <v>-3.6999999999999997</v>
      </c>
      <c r="F2">
        <f>4*(B2+$A$2/2)-2*(C2+$A$2/2*E2)</f>
        <v>-3.7149999999999999</v>
      </c>
      <c r="G2">
        <f>4*(B2+$A$2)-2*(C2+$A$2*F2)</f>
        <v>-3.4284999999999997</v>
      </c>
    </row>
    <row r="3" spans="1:7" x14ac:dyDescent="0.2">
      <c r="B3">
        <f>B2+$A$2</f>
        <v>0.05</v>
      </c>
      <c r="C3">
        <f>C2+$A$2/6*(D2+2*E2+2*F2+G2)</f>
        <v>1.8145125</v>
      </c>
      <c r="D3">
        <f>4*B3-2*C3</f>
        <v>-3.4290249999999998</v>
      </c>
      <c r="E3">
        <f>4*(B3+$A$2/2)-2*(C3+$A$2/2*D3)</f>
        <v>-3.1575737500000001</v>
      </c>
      <c r="F3">
        <f>4*(B3+$A$2/2)-2*(C3+$A$2/2*E3)</f>
        <v>-3.1711463125000003</v>
      </c>
      <c r="G3">
        <f>4*(B3+$A$2)-2*(C3+$A$2*F3)</f>
        <v>-2.9119103687500001</v>
      </c>
    </row>
    <row r="4" spans="1:7" x14ac:dyDescent="0.2">
      <c r="B4">
        <f t="shared" ref="B4:B11" si="0">B3+$A$2</f>
        <v>0.1</v>
      </c>
      <c r="C4">
        <f t="shared" ref="C4:C12" si="1">C3+$A$2/6*(D3+2*E3+2*F3+G3)</f>
        <v>1.6561927042187499</v>
      </c>
      <c r="D4">
        <f t="shared" ref="D4:D12" si="2">4*B4-2*C4</f>
        <v>-2.9123854084374998</v>
      </c>
      <c r="E4">
        <f t="shared" ref="E4:E12" si="3">4*(B4+$A$2/2)-2*(C4+$A$2/2*D4)</f>
        <v>-2.6667661380156247</v>
      </c>
      <c r="F4">
        <f t="shared" ref="F4:F12" si="4">4*(B4+$A$2/2)-2*(C4+$A$2/2*E4)</f>
        <v>-2.6790471015367183</v>
      </c>
      <c r="G4">
        <f t="shared" ref="G4:G12" si="5">4*(B4+$A$2)-2*(C4+$A$2*F4)</f>
        <v>-2.4444806982838276</v>
      </c>
    </row>
    <row r="5" spans="1:7" x14ac:dyDescent="0.2">
      <c r="B5">
        <f t="shared" si="0"/>
        <v>0.15000000000000002</v>
      </c>
      <c r="C5">
        <f t="shared" si="1"/>
        <v>1.5224552660035331</v>
      </c>
      <c r="D5">
        <f t="shared" si="2"/>
        <v>-2.4449105320070661</v>
      </c>
      <c r="E5">
        <f t="shared" si="3"/>
        <v>-2.2226650054067125</v>
      </c>
      <c r="F5">
        <f t="shared" si="4"/>
        <v>-2.2337772817367303</v>
      </c>
      <c r="G5">
        <f t="shared" si="5"/>
        <v>-2.0215328038333933</v>
      </c>
    </row>
    <row r="6" spans="1:7" x14ac:dyDescent="0.2">
      <c r="B6">
        <f t="shared" si="0"/>
        <v>0.2</v>
      </c>
      <c r="C6">
        <f t="shared" si="1"/>
        <v>1.4109608667524718</v>
      </c>
      <c r="D6">
        <f t="shared" si="2"/>
        <v>-2.0219217335049438</v>
      </c>
      <c r="E6">
        <f t="shared" si="3"/>
        <v>-1.8208256468296966</v>
      </c>
      <c r="F6">
        <f t="shared" si="4"/>
        <v>-1.8308804511634587</v>
      </c>
      <c r="G6">
        <f t="shared" si="5"/>
        <v>-1.6388336883885977</v>
      </c>
    </row>
    <row r="7" spans="1:7" x14ac:dyDescent="0.2">
      <c r="B7">
        <f t="shared" si="0"/>
        <v>0.25</v>
      </c>
      <c r="C7">
        <f t="shared" si="1"/>
        <v>1.3195928032701396</v>
      </c>
      <c r="D7">
        <f t="shared" si="2"/>
        <v>-1.6391856065402792</v>
      </c>
      <c r="E7">
        <f t="shared" si="3"/>
        <v>-1.4572263262132652</v>
      </c>
      <c r="F7">
        <f t="shared" si="4"/>
        <v>-1.4663242902296161</v>
      </c>
      <c r="G7">
        <f t="shared" si="5"/>
        <v>-1.2925531775173178</v>
      </c>
    </row>
    <row r="8" spans="1:7" x14ac:dyDescent="0.2">
      <c r="B8">
        <f t="shared" si="0"/>
        <v>0.3</v>
      </c>
      <c r="C8">
        <f t="shared" si="1"/>
        <v>1.2464358031289449</v>
      </c>
      <c r="D8">
        <f t="shared" si="2"/>
        <v>-1.2928716062578898</v>
      </c>
      <c r="E8">
        <f t="shared" si="3"/>
        <v>-1.1282280259449953</v>
      </c>
      <c r="F8">
        <f t="shared" si="4"/>
        <v>-1.1364602049606398</v>
      </c>
      <c r="G8">
        <f t="shared" si="5"/>
        <v>-0.97922558576182572</v>
      </c>
    </row>
    <row r="9" spans="1:7" x14ac:dyDescent="0.2">
      <c r="B9">
        <f t="shared" si="0"/>
        <v>0.35</v>
      </c>
      <c r="C9">
        <f t="shared" si="1"/>
        <v>1.1897568560136866</v>
      </c>
      <c r="D9">
        <f t="shared" si="2"/>
        <v>-0.97951371202737336</v>
      </c>
      <c r="E9">
        <f t="shared" si="3"/>
        <v>-0.83053802642600472</v>
      </c>
      <c r="F9">
        <f t="shared" si="4"/>
        <v>-0.83798681070607284</v>
      </c>
      <c r="G9">
        <f t="shared" si="5"/>
        <v>-0.69571503095676612</v>
      </c>
    </row>
    <row r="10" spans="1:7" x14ac:dyDescent="0.2">
      <c r="B10">
        <f t="shared" si="0"/>
        <v>0.39999999999999997</v>
      </c>
      <c r="C10">
        <f t="shared" si="1"/>
        <v>1.1479878692032841</v>
      </c>
      <c r="D10">
        <f t="shared" si="2"/>
        <v>-0.69597573840656834</v>
      </c>
      <c r="E10">
        <f t="shared" si="3"/>
        <v>-0.56117695148623992</v>
      </c>
      <c r="F10">
        <f t="shared" si="4"/>
        <v>-0.56791689083225605</v>
      </c>
      <c r="G10">
        <f t="shared" si="5"/>
        <v>-0.43918404932334276</v>
      </c>
    </row>
    <row r="11" spans="1:7" x14ac:dyDescent="0.2">
      <c r="B11">
        <f t="shared" si="0"/>
        <v>0.44999999999999996</v>
      </c>
      <c r="C11">
        <f t="shared" si="1"/>
        <v>1.1197099736002265</v>
      </c>
      <c r="D11">
        <f t="shared" si="2"/>
        <v>-0.43941994720045319</v>
      </c>
      <c r="E11">
        <f t="shared" si="3"/>
        <v>-0.31744894984043048</v>
      </c>
      <c r="F11">
        <f t="shared" si="4"/>
        <v>-0.32354749970843155</v>
      </c>
      <c r="G11">
        <f t="shared" si="5"/>
        <v>-0.20706519722961025</v>
      </c>
    </row>
    <row r="12" spans="1:7" x14ac:dyDescent="0.2">
      <c r="B12">
        <f>B11+$A$2</f>
        <v>0.49999999999999994</v>
      </c>
      <c r="C12">
        <f t="shared" si="1"/>
        <v>1.103639323237495</v>
      </c>
      <c r="D12">
        <f t="shared" si="2"/>
        <v>-0.20727864647499028</v>
      </c>
      <c r="E12">
        <f t="shared" si="3"/>
        <v>-9.6914714151240755E-2</v>
      </c>
      <c r="F12">
        <f t="shared" si="4"/>
        <v>-0.10243291076742844</v>
      </c>
      <c r="G12">
        <f t="shared" si="5"/>
        <v>2.9646446017523864E-3</v>
      </c>
    </row>
    <row r="15" spans="1:7" x14ac:dyDescent="0.2">
      <c r="B15" t="s">
        <v>7</v>
      </c>
      <c r="C15" t="s">
        <v>2</v>
      </c>
      <c r="D15" t="s">
        <v>9</v>
      </c>
      <c r="E15" t="s">
        <v>10</v>
      </c>
      <c r="F15" t="s">
        <v>11</v>
      </c>
    </row>
    <row r="16" spans="1:7" x14ac:dyDescent="0.2">
      <c r="B16">
        <v>0</v>
      </c>
      <c r="C16">
        <v>2</v>
      </c>
      <c r="D16">
        <f>2*B16-1+3*EXP(-2*B16)</f>
        <v>2</v>
      </c>
      <c r="E16">
        <f>ABS(D16-C16)</f>
        <v>0</v>
      </c>
      <c r="F16" s="1">
        <f>E16/D16</f>
        <v>0</v>
      </c>
    </row>
    <row r="17" spans="2:6" x14ac:dyDescent="0.2">
      <c r="B17">
        <v>0.05</v>
      </c>
      <c r="C17">
        <v>1.8145125</v>
      </c>
      <c r="D17">
        <f t="shared" ref="D17:D26" si="6">2*B17-1+3*EXP(-2*B17)</f>
        <v>1.8145122541078789</v>
      </c>
      <c r="E17">
        <f t="shared" ref="E17:E26" si="7">ABS(D17-C17)</f>
        <v>2.4589212110903702E-7</v>
      </c>
      <c r="F17" s="1">
        <f t="shared" ref="F17:F26" si="8">E17/D17</f>
        <v>1.3551416947025915E-7</v>
      </c>
    </row>
    <row r="18" spans="2:6" x14ac:dyDescent="0.2">
      <c r="B18">
        <v>0.1</v>
      </c>
      <c r="C18">
        <v>1.6561927042187499</v>
      </c>
      <c r="D18">
        <f t="shared" si="6"/>
        <v>1.6561922592339455</v>
      </c>
      <c r="E18">
        <f t="shared" si="7"/>
        <v>4.4498480433752263E-7</v>
      </c>
      <c r="F18" s="1">
        <f t="shared" si="8"/>
        <v>2.6867943733980841E-7</v>
      </c>
    </row>
    <row r="19" spans="2:6" x14ac:dyDescent="0.2">
      <c r="B19">
        <v>0.15000000000000002</v>
      </c>
      <c r="C19">
        <v>1.5224552660035331</v>
      </c>
      <c r="D19">
        <f t="shared" si="6"/>
        <v>1.5224546620451538</v>
      </c>
      <c r="E19">
        <f t="shared" si="7"/>
        <v>6.0395837930826701E-7</v>
      </c>
      <c r="F19" s="1">
        <f t="shared" si="8"/>
        <v>3.9670040387078172E-7</v>
      </c>
    </row>
    <row r="20" spans="2:6" x14ac:dyDescent="0.2">
      <c r="B20">
        <v>0.2</v>
      </c>
      <c r="C20">
        <v>1.4109608667524718</v>
      </c>
      <c r="D20">
        <f t="shared" si="6"/>
        <v>1.4109601381069177</v>
      </c>
      <c r="E20">
        <f t="shared" si="7"/>
        <v>7.2864555411555898E-7</v>
      </c>
      <c r="F20" s="1">
        <f t="shared" si="8"/>
        <v>5.1641824204415958E-7</v>
      </c>
    </row>
    <row r="21" spans="2:6" x14ac:dyDescent="0.2">
      <c r="B21">
        <v>0.25</v>
      </c>
      <c r="C21">
        <v>1.3195928032701396</v>
      </c>
      <c r="D21">
        <f t="shared" si="6"/>
        <v>1.3195919791379003</v>
      </c>
      <c r="E21">
        <f t="shared" si="7"/>
        <v>8.2413223934096891E-7</v>
      </c>
      <c r="F21" s="1">
        <f t="shared" si="8"/>
        <v>6.2453565372485889E-7</v>
      </c>
    </row>
    <row r="22" spans="2:6" x14ac:dyDescent="0.2">
      <c r="B22">
        <v>0.3</v>
      </c>
      <c r="C22">
        <v>1.2464358031289449</v>
      </c>
      <c r="D22">
        <f t="shared" si="6"/>
        <v>1.2464349082820796</v>
      </c>
      <c r="E22">
        <f t="shared" si="7"/>
        <v>8.9484686527363522E-7</v>
      </c>
      <c r="F22" s="1">
        <f t="shared" si="8"/>
        <v>7.1792506718780311E-7</v>
      </c>
    </row>
    <row r="23" spans="2:6" x14ac:dyDescent="0.2">
      <c r="B23">
        <v>0.35</v>
      </c>
      <c r="C23">
        <v>1.1897568560136866</v>
      </c>
      <c r="D23">
        <f t="shared" si="6"/>
        <v>1.1897559113742286</v>
      </c>
      <c r="E23">
        <f t="shared" si="7"/>
        <v>9.446394579892825E-7</v>
      </c>
      <c r="F23" s="1">
        <f t="shared" si="8"/>
        <v>7.9397752846478895E-7</v>
      </c>
    </row>
    <row r="24" spans="2:6" x14ac:dyDescent="0.2">
      <c r="B24">
        <v>0.39999999999999997</v>
      </c>
      <c r="C24">
        <v>1.1479878692032841</v>
      </c>
      <c r="D24">
        <f t="shared" si="6"/>
        <v>1.147986892351665</v>
      </c>
      <c r="E24">
        <f t="shared" si="7"/>
        <v>9.7685161914995433E-7</v>
      </c>
      <c r="F24" s="1">
        <f t="shared" si="8"/>
        <v>8.5092576026618395E-7</v>
      </c>
    </row>
    <row r="25" spans="2:6" x14ac:dyDescent="0.2">
      <c r="B25">
        <v>0.44999999999999996</v>
      </c>
      <c r="C25">
        <v>1.1197099736002265</v>
      </c>
      <c r="D25">
        <f t="shared" si="6"/>
        <v>1.1197089792217974</v>
      </c>
      <c r="E25">
        <f t="shared" si="7"/>
        <v>9.9437842915328645E-7</v>
      </c>
      <c r="F25" s="1">
        <f t="shared" si="8"/>
        <v>8.8806863891042814E-7</v>
      </c>
    </row>
    <row r="26" spans="2:6" x14ac:dyDescent="0.2">
      <c r="B26">
        <v>0.49999999999999994</v>
      </c>
      <c r="C26">
        <v>1.103639323237495</v>
      </c>
      <c r="D26">
        <f t="shared" si="6"/>
        <v>1.103638323514327</v>
      </c>
      <c r="E26">
        <f t="shared" si="7"/>
        <v>9.9972316802698913E-7</v>
      </c>
      <c r="F26" s="1">
        <f t="shared" si="8"/>
        <v>9.0584310704575774E-7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ce50fa6-f36e-48c1-9b9e-35fd148ac43a}" enabled="0" method="" siteId="{9ce50fa6-f36e-48c1-9b9e-35fd148ac43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h=0.1</vt:lpstr>
      <vt:lpstr>h=0.05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Matthew T. Henes</cp:lastModifiedBy>
  <dcterms:created xsi:type="dcterms:W3CDTF">2021-08-16T22:49:06Z</dcterms:created>
  <dcterms:modified xsi:type="dcterms:W3CDTF">2026-06-02T18:41:31Z</dcterms:modified>
</cp:coreProperties>
</file>